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bsports-my.sharepoint.com/personal/amanda_unger_game-one_com/Documents/Game One Training/Help Center/"/>
    </mc:Choice>
  </mc:AlternateContent>
  <xr:revisionPtr revIDLastSave="0" documentId="8_{2BA94B18-7613-7548-A0B6-4230F19ED0CF}" xr6:coauthVersionLast="47" xr6:coauthVersionMax="47" xr10:uidLastSave="{00000000-0000-0000-0000-000000000000}"/>
  <bookViews>
    <workbookView xWindow="-100" yWindow="1060" windowWidth="29620" windowHeight="17400" xr2:uid="{12F85373-7618-EA43-BF75-797BA89A58E5}"/>
  </bookViews>
  <sheets>
    <sheet name="Order Form" sheetId="1" r:id="rId1"/>
    <sheet name="Rost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3" l="1"/>
  <c r="L24" i="3"/>
  <c r="L23" i="3"/>
  <c r="L22" i="3"/>
  <c r="L21" i="3"/>
  <c r="L20" i="3"/>
  <c r="L25" i="3" s="1"/>
  <c r="O18" i="3"/>
  <c r="L17" i="3"/>
  <c r="L16" i="3"/>
  <c r="L15" i="3"/>
  <c r="L14" i="3"/>
  <c r="L18" i="3" s="1"/>
  <c r="O12" i="3"/>
  <c r="O27" i="3" s="1"/>
  <c r="L11" i="3"/>
  <c r="L10" i="3"/>
  <c r="L9" i="3"/>
  <c r="L8" i="3"/>
  <c r="L7" i="3"/>
  <c r="L6" i="3"/>
  <c r="L5" i="3"/>
  <c r="L4" i="3"/>
  <c r="L12" i="3" s="1"/>
  <c r="L27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<sst xmlns="http://schemas.openxmlformats.org/spreadsheetml/2006/main" count="134" uniqueCount="72">
  <si>
    <t xml:space="preserve">SALES REP NAME: </t>
  </si>
  <si>
    <t xml:space="preserve">EDGEWARE CUSTOMER #:  </t>
  </si>
  <si>
    <t xml:space="preserve">CUSTOMER NAME: </t>
  </si>
  <si>
    <t>FDM4 CUSTOMER #:</t>
  </si>
  <si>
    <t>(Enter FDM4 Customer # if Edgeware Customer # is not available)</t>
  </si>
  <si>
    <r>
      <rPr>
        <b/>
        <sz val="11"/>
        <color theme="1"/>
        <rFont val="Calibri"/>
        <family val="2"/>
      </rPr>
      <t xml:space="preserve">CUSTOMER CONTACT </t>
    </r>
    <r>
      <rPr>
        <b/>
        <sz val="9"/>
        <color theme="1"/>
        <rFont val="Calibri"/>
        <family val="2"/>
      </rPr>
      <t>(</t>
    </r>
    <r>
      <rPr>
        <sz val="9"/>
        <color theme="1"/>
        <rFont val="Calibri"/>
        <family val="2"/>
      </rPr>
      <t>Will receive the art approval, order confirmations, shipping confirmations, etc.)</t>
    </r>
  </si>
  <si>
    <t xml:space="preserve">EMAIL: </t>
  </si>
  <si>
    <t xml:space="preserve">PHONE: </t>
  </si>
  <si>
    <t xml:space="preserve">BILLING ADDRESS: </t>
  </si>
  <si>
    <t>CITY:</t>
  </si>
  <si>
    <t>STATE:</t>
  </si>
  <si>
    <t xml:space="preserve">ZIP: </t>
  </si>
  <si>
    <t xml:space="preserve">ATTENTION TO: </t>
  </si>
  <si>
    <t xml:space="preserve">COMPLETE ONLY IF DIFFERENT THAN BILLING ADDRESS INFO: </t>
  </si>
  <si>
    <t>SHIPPING ADDRESS:</t>
  </si>
  <si>
    <r>
      <t xml:space="preserve">PO #: </t>
    </r>
    <r>
      <rPr>
        <b/>
        <i/>
        <sz val="11"/>
        <color theme="1" tint="0.34998626667073579"/>
        <rFont val="Calibri"/>
        <family val="2"/>
      </rPr>
      <t>(If required)</t>
    </r>
  </si>
  <si>
    <t xml:space="preserve">SELECT OFFER CODE: </t>
  </si>
  <si>
    <t>ORDER INFORMATION:</t>
  </si>
  <si>
    <t>Item Number:</t>
  </si>
  <si>
    <t>Item Color:</t>
  </si>
  <si>
    <r>
      <t>Size</t>
    </r>
    <r>
      <rPr>
        <b/>
        <sz val="9"/>
        <color theme="1"/>
        <rFont val="Calibri"/>
        <family val="2"/>
      </rPr>
      <t xml:space="preserve"> (if applicable)</t>
    </r>
    <r>
      <rPr>
        <b/>
        <sz val="11"/>
        <color theme="1"/>
        <rFont val="Calibri"/>
        <family val="2"/>
      </rPr>
      <t>:</t>
    </r>
  </si>
  <si>
    <t>Quantity:</t>
  </si>
  <si>
    <t xml:space="preserve">Price: </t>
  </si>
  <si>
    <t xml:space="preserve">ARTWORK / LOGO / DESIGN INFORMATION: </t>
  </si>
  <si>
    <t>Logo Method:</t>
  </si>
  <si>
    <t>Logo Colors:</t>
  </si>
  <si>
    <r>
      <t xml:space="preserve">Logo Details:
</t>
    </r>
    <r>
      <rPr>
        <sz val="9"/>
        <color theme="1"/>
        <rFont val="Calibri"/>
        <family val="2"/>
      </rPr>
      <t>(If art exists in a legacy system/FDM4, indicate the system and the art ID #)</t>
    </r>
  </si>
  <si>
    <t>Freight Charge:</t>
  </si>
  <si>
    <t>(Enter % or $ amount)</t>
  </si>
  <si>
    <t>In Hand Date:</t>
  </si>
  <si>
    <t>NOTE: Standard two week lead time applies. If RUSH is needed, then please follow the RUSH request process. RUSH must be approved prior to order entry.</t>
  </si>
  <si>
    <t>Russell Practice Jersey Special</t>
  </si>
  <si>
    <t>S096MGO-A</t>
  </si>
  <si>
    <t>S096MGO-B</t>
  </si>
  <si>
    <t>S096MGO-C</t>
  </si>
  <si>
    <t>S096MGO-D</t>
  </si>
  <si>
    <t>screen print</t>
  </si>
  <si>
    <r>
      <t>·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ptos"/>
        <family val="2"/>
      </rPr>
      <t>4 options to print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</si>
  <si>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ptos"/>
        <family val="2"/>
      </rPr>
      <t>S096BMGO-A – Team Name Front / 10” Number Back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</si>
  <si>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ptos"/>
        <family val="2"/>
      </rPr>
      <t>S096BMGO-B – 10” Front Number / 10” Back Number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</si>
  <si>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ptos"/>
        <family val="2"/>
      </rPr>
      <t>S096BMGO-C – Team Name Front / 8” Front Number / 10” Back Number</t>
    </r>
  </si>
  <si>
    <r>
      <t>o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ptos"/>
        <family val="2"/>
      </rPr>
      <t>S096BMGO-D – Team Name or Front Logo only</t>
    </r>
  </si>
  <si>
    <t>see roster</t>
  </si>
  <si>
    <t xml:space="preserve">Logo Placement: </t>
  </si>
  <si>
    <t>If Applicable</t>
  </si>
  <si>
    <t xml:space="preserve">                If Applicable</t>
  </si>
  <si>
    <t>Russell25</t>
  </si>
  <si>
    <t>Fall Billing Date:</t>
  </si>
  <si>
    <t>JERSEYS</t>
  </si>
  <si>
    <t>BOTTOMS</t>
  </si>
  <si>
    <t>XS</t>
  </si>
  <si>
    <t>Jersey #</t>
  </si>
  <si>
    <t>SIZE</t>
  </si>
  <si>
    <t>Name</t>
  </si>
  <si>
    <t>QUANTITY</t>
  </si>
  <si>
    <t>S</t>
  </si>
  <si>
    <t>M</t>
  </si>
  <si>
    <t>L</t>
  </si>
  <si>
    <t>XL</t>
  </si>
  <si>
    <t>XXL</t>
  </si>
  <si>
    <t>XXXL</t>
  </si>
  <si>
    <t>XXXXL</t>
  </si>
  <si>
    <t>YS</t>
  </si>
  <si>
    <t>YM</t>
  </si>
  <si>
    <t>YL</t>
  </si>
  <si>
    <t>TOTAL</t>
  </si>
  <si>
    <t>YXL</t>
  </si>
  <si>
    <t>ST</t>
  </si>
  <si>
    <t>MT</t>
  </si>
  <si>
    <t>LT</t>
  </si>
  <si>
    <t>XLT</t>
  </si>
  <si>
    <t>XXLT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</si>
</sst>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5" x14ac:knownFonts="1"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20"/>
      <color theme="0" tint="-4.9989318521683403E-2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 tint="0.34998626667073579"/>
      <name val="Calibri"/>
      <family val="2"/>
    </font>
    <font>
      <b/>
      <sz val="11"/>
      <color rgb="FFFF0000"/>
      <name val="Calibri"/>
      <family val="2"/>
    </font>
    <font>
      <b/>
      <sz val="14"/>
      <color theme="0" tint="-4.9989318521683403E-2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Symbol"/>
      <family val="1"/>
      <charset val="2"/>
    </font>
    <font>
      <b/>
      <sz val="7"/>
      <color theme="1"/>
      <name val="Times New Roman"/>
      <family val="1"/>
    </font>
    <font>
      <b/>
      <sz val="11"/>
      <color theme="1"/>
      <name val="Aptos"/>
      <family val="2"/>
    </font>
    <font>
      <b/>
      <sz val="11"/>
      <color theme="1"/>
      <name val="Courier New"/>
      <family val="3"/>
    </font>
    <font>
      <sz val="11"/>
      <color rgb="FFFF0000"/>
      <name val="Calibri"/>
      <family val="2"/>
    </font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7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4" fillId="3" borderId="4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horizontal="right"/>
    </xf>
    <xf numFmtId="0" fontId="1" fillId="4" borderId="0" xfId="0" applyFont="1" applyFill="1"/>
    <xf numFmtId="0" fontId="1" fillId="4" borderId="9" xfId="0" applyFont="1" applyFill="1" applyBorder="1"/>
    <xf numFmtId="0" fontId="6" fillId="4" borderId="10" xfId="0" applyFont="1" applyFill="1" applyBorder="1" applyAlignment="1">
      <alignment vertical="center"/>
    </xf>
    <xf numFmtId="0" fontId="1" fillId="4" borderId="11" xfId="0" applyFont="1" applyFill="1" applyBorder="1"/>
    <xf numFmtId="0" fontId="1" fillId="4" borderId="12" xfId="0" applyFont="1" applyFill="1" applyBorder="1"/>
    <xf numFmtId="0" fontId="1" fillId="0" borderId="11" xfId="0" applyFont="1" applyBorder="1"/>
    <xf numFmtId="0" fontId="10" fillId="2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left" vertical="center"/>
    </xf>
    <xf numFmtId="0" fontId="4" fillId="3" borderId="23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8" fontId="4" fillId="3" borderId="23" xfId="0" applyNumberFormat="1" applyFont="1" applyFill="1" applyBorder="1" applyAlignment="1" applyProtection="1">
      <alignment horizontal="center"/>
      <protection locked="0"/>
    </xf>
    <xf numFmtId="0" fontId="4" fillId="3" borderId="23" xfId="0" applyFont="1" applyFill="1" applyBorder="1" applyAlignment="1" applyProtection="1">
      <alignment horizontal="center" vertical="top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left" vertical="top" wrapText="1"/>
    </xf>
    <xf numFmtId="0" fontId="4" fillId="3" borderId="26" xfId="0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wrapText="1"/>
    </xf>
    <xf numFmtId="0" fontId="1" fillId="0" borderId="27" xfId="0" applyFont="1" applyBorder="1"/>
    <xf numFmtId="0" fontId="12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1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8" fillId="7" borderId="0" xfId="0" applyFont="1" applyFill="1"/>
    <xf numFmtId="0" fontId="16" fillId="7" borderId="0" xfId="0" applyFont="1" applyFill="1"/>
    <xf numFmtId="0" fontId="17" fillId="0" borderId="0" xfId="1"/>
    <xf numFmtId="0" fontId="20" fillId="0" borderId="0" xfId="1" applyFont="1"/>
    <xf numFmtId="0" fontId="21" fillId="0" borderId="30" xfId="1" applyFont="1" applyBorder="1" applyAlignment="1">
      <alignment horizontal="center"/>
    </xf>
    <xf numFmtId="0" fontId="21" fillId="0" borderId="32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21" fillId="0" borderId="31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1" fillId="0" borderId="34" xfId="1" applyFont="1" applyBorder="1" applyAlignment="1">
      <alignment horizontal="center"/>
    </xf>
    <xf numFmtId="0" fontId="21" fillId="0" borderId="35" xfId="1" applyFont="1" applyBorder="1" applyAlignment="1">
      <alignment horizontal="center"/>
    </xf>
    <xf numFmtId="0" fontId="22" fillId="9" borderId="36" xfId="1" applyFont="1" applyFill="1" applyBorder="1" applyAlignment="1">
      <alignment horizontal="center"/>
    </xf>
    <xf numFmtId="0" fontId="22" fillId="9" borderId="37" xfId="1" applyFont="1" applyFill="1" applyBorder="1" applyAlignment="1">
      <alignment horizontal="center"/>
    </xf>
    <xf numFmtId="0" fontId="22" fillId="9" borderId="38" xfId="1" applyFont="1" applyFill="1" applyBorder="1" applyAlignment="1">
      <alignment horizontal="center"/>
    </xf>
    <xf numFmtId="0" fontId="22" fillId="8" borderId="39" xfId="1" applyFont="1" applyFill="1" applyBorder="1" applyAlignment="1">
      <alignment horizontal="center"/>
    </xf>
    <xf numFmtId="0" fontId="22" fillId="8" borderId="37" xfId="1" applyFont="1" applyFill="1" applyBorder="1" applyAlignment="1">
      <alignment horizontal="center"/>
    </xf>
    <xf numFmtId="0" fontId="22" fillId="8" borderId="38" xfId="1" applyFont="1" applyFill="1" applyBorder="1" applyAlignment="1">
      <alignment horizontal="center"/>
    </xf>
    <xf numFmtId="0" fontId="22" fillId="10" borderId="39" xfId="1" applyFont="1" applyFill="1" applyBorder="1" applyAlignment="1">
      <alignment horizontal="center"/>
    </xf>
    <xf numFmtId="0" fontId="22" fillId="10" borderId="40" xfId="1" applyFont="1" applyFill="1" applyBorder="1" applyAlignment="1">
      <alignment horizontal="center"/>
    </xf>
    <xf numFmtId="0" fontId="22" fillId="10" borderId="38" xfId="1" applyFont="1" applyFill="1" applyBorder="1" applyAlignment="1">
      <alignment horizontal="center"/>
    </xf>
    <xf numFmtId="0" fontId="22" fillId="11" borderId="0" xfId="1" applyFont="1" applyFill="1" applyAlignment="1">
      <alignment horizontal="center"/>
    </xf>
    <xf numFmtId="0" fontId="22" fillId="0" borderId="41" xfId="1" applyFont="1" applyBorder="1" applyAlignment="1">
      <alignment horizontal="center"/>
    </xf>
    <xf numFmtId="0" fontId="22" fillId="9" borderId="42" xfId="1" applyFont="1" applyFill="1" applyBorder="1" applyAlignment="1">
      <alignment horizontal="center"/>
    </xf>
    <xf numFmtId="0" fontId="22" fillId="9" borderId="43" xfId="1" applyFont="1" applyFill="1" applyBorder="1" applyAlignment="1">
      <alignment horizontal="center"/>
    </xf>
    <xf numFmtId="0" fontId="22" fillId="9" borderId="41" xfId="1" applyFont="1" applyFill="1" applyBorder="1" applyAlignment="1">
      <alignment horizontal="center"/>
    </xf>
    <xf numFmtId="0" fontId="22" fillId="8" borderId="44" xfId="1" applyFont="1" applyFill="1" applyBorder="1" applyAlignment="1">
      <alignment horizontal="center"/>
    </xf>
    <xf numFmtId="0" fontId="22" fillId="8" borderId="43" xfId="1" applyFont="1" applyFill="1" applyBorder="1" applyAlignment="1">
      <alignment horizontal="center"/>
    </xf>
    <xf numFmtId="0" fontId="22" fillId="8" borderId="41" xfId="1" applyFont="1" applyFill="1" applyBorder="1" applyAlignment="1">
      <alignment horizontal="center"/>
    </xf>
    <xf numFmtId="0" fontId="22" fillId="10" borderId="44" xfId="1" applyFont="1" applyFill="1" applyBorder="1" applyAlignment="1">
      <alignment horizontal="center"/>
    </xf>
    <xf numFmtId="0" fontId="22" fillId="10" borderId="45" xfId="1" applyFont="1" applyFill="1" applyBorder="1" applyAlignment="1">
      <alignment horizontal="center"/>
    </xf>
    <xf numFmtId="0" fontId="22" fillId="10" borderId="41" xfId="1" applyFont="1" applyFill="1" applyBorder="1" applyAlignment="1">
      <alignment horizontal="center"/>
    </xf>
    <xf numFmtId="0" fontId="23" fillId="0" borderId="41" xfId="1" applyFont="1" applyBorder="1" applyAlignment="1">
      <alignment horizontal="center"/>
    </xf>
    <xf numFmtId="0" fontId="23" fillId="11" borderId="0" xfId="1" applyFont="1" applyFill="1" applyAlignment="1">
      <alignment horizontal="center"/>
    </xf>
    <xf numFmtId="0" fontId="22" fillId="0" borderId="46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2" fillId="9" borderId="48" xfId="1" applyFont="1" applyFill="1" applyBorder="1" applyAlignment="1">
      <alignment horizontal="center"/>
    </xf>
    <xf numFmtId="0" fontId="22" fillId="9" borderId="49" xfId="1" applyFont="1" applyFill="1" applyBorder="1" applyAlignment="1">
      <alignment horizontal="center"/>
    </xf>
    <xf numFmtId="0" fontId="22" fillId="9" borderId="50" xfId="1" applyFont="1" applyFill="1" applyBorder="1" applyAlignment="1">
      <alignment horizontal="center"/>
    </xf>
    <xf numFmtId="0" fontId="22" fillId="8" borderId="51" xfId="1" applyFont="1" applyFill="1" applyBorder="1" applyAlignment="1">
      <alignment horizontal="center"/>
    </xf>
    <xf numFmtId="0" fontId="22" fillId="8" borderId="49" xfId="1" applyFont="1" applyFill="1" applyBorder="1" applyAlignment="1">
      <alignment horizontal="center"/>
    </xf>
    <xf numFmtId="0" fontId="22" fillId="8" borderId="50" xfId="1" applyFont="1" applyFill="1" applyBorder="1" applyAlignment="1">
      <alignment horizontal="center"/>
    </xf>
    <xf numFmtId="0" fontId="22" fillId="10" borderId="51" xfId="1" applyFont="1" applyFill="1" applyBorder="1" applyAlignment="1">
      <alignment horizontal="center"/>
    </xf>
    <xf numFmtId="0" fontId="22" fillId="10" borderId="52" xfId="1" applyFont="1" applyFill="1" applyBorder="1" applyAlignment="1">
      <alignment horizontal="center"/>
    </xf>
    <xf numFmtId="0" fontId="22" fillId="10" borderId="50" xfId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11" fillId="6" borderId="13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4" fillId="3" borderId="18" xfId="0" applyFont="1" applyFill="1" applyBorder="1" applyAlignment="1" applyProtection="1">
      <alignment horizontal="center" vertical="top"/>
      <protection locked="0"/>
    </xf>
    <xf numFmtId="0" fontId="4" fillId="3" borderId="20" xfId="0" applyFont="1" applyFill="1" applyBorder="1" applyAlignment="1" applyProtection="1">
      <alignment horizontal="center" vertical="top"/>
      <protection locked="0"/>
    </xf>
    <xf numFmtId="0" fontId="4" fillId="3" borderId="21" xfId="0" applyFont="1" applyFill="1" applyBorder="1" applyAlignment="1" applyProtection="1">
      <alignment horizontal="center" vertical="top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center" vertical="top" wrapText="1"/>
      <protection locked="0"/>
    </xf>
    <xf numFmtId="0" fontId="4" fillId="3" borderId="29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9" fillId="5" borderId="13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8" fillId="8" borderId="30" xfId="1" applyFont="1" applyFill="1" applyBorder="1" applyAlignment="1">
      <alignment horizontal="center"/>
    </xf>
    <xf numFmtId="0" fontId="19" fillId="0" borderId="31" xfId="1" applyFont="1" applyBorder="1"/>
    <xf numFmtId="0" fontId="24" fillId="0" borderId="47" xfId="1" applyFont="1" applyBorder="1" applyAlignment="1">
      <alignment horizontal="center"/>
    </xf>
    <xf numFmtId="0" fontId="17" fillId="0" borderId="0" xfId="1"/>
  </cellXfs>
  <cellStyles count="2">
    <cellStyle name="Normal" xfId="0" builtinId="0"/>
    <cellStyle name="Normal 2" xfId="1" xr:uid="{FC50F90C-E946-8841-875C-A53F66195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5051-1AD3-4047-94AE-C6FBD5430BDB}">
  <dimension ref="A1:K40"/>
  <sheetViews>
    <sheetView tabSelected="1" workbookViewId="0">
      <selection activeCell="P13" sqref="P13"/>
    </sheetView>
  </sheetViews>
  <sheetFormatPr baseColWidth="10" defaultColWidth="8.83203125" defaultRowHeight="15" x14ac:dyDescent="0.2"/>
  <cols>
    <col min="1" max="1" width="17.5" style="1" customWidth="1"/>
    <col min="2" max="2" width="18.83203125" style="1" customWidth="1"/>
    <col min="3" max="3" width="2.33203125" style="1" customWidth="1"/>
    <col min="4" max="4" width="5.83203125" style="1" customWidth="1"/>
    <col min="5" max="5" width="13.83203125" style="1" customWidth="1"/>
    <col min="6" max="6" width="2.33203125" style="1" customWidth="1"/>
    <col min="7" max="7" width="8.83203125" style="1"/>
    <col min="8" max="8" width="10.83203125" style="1" customWidth="1"/>
    <col min="9" max="9" width="2.33203125" style="1" customWidth="1"/>
    <col min="10" max="10" width="4.83203125" style="1" customWidth="1"/>
    <col min="11" max="11" width="14.5" style="1" customWidth="1"/>
    <col min="12" max="16384" width="8.83203125" style="1"/>
  </cols>
  <sheetData>
    <row r="1" spans="1:11" ht="26" x14ac:dyDescent="0.3">
      <c r="A1" s="1" t="e" vm="1">
        <v>#VALUE!</v>
      </c>
      <c r="B1" s="117" t="s">
        <v>31</v>
      </c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0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2">
      <c r="A3" s="3" t="s">
        <v>0</v>
      </c>
      <c r="B3" s="104"/>
      <c r="C3" s="118"/>
      <c r="D3" s="105"/>
      <c r="H3" s="4" t="s">
        <v>1</v>
      </c>
      <c r="I3" s="115"/>
      <c r="J3" s="119"/>
      <c r="K3" s="116"/>
    </row>
    <row r="4" spans="1:11" ht="9.5" customHeight="1" x14ac:dyDescent="0.2"/>
    <row r="5" spans="1:11" x14ac:dyDescent="0.2">
      <c r="A5" s="5" t="s">
        <v>2</v>
      </c>
      <c r="B5" s="104"/>
      <c r="C5" s="118"/>
      <c r="D5" s="118"/>
      <c r="E5" s="105"/>
      <c r="F5" s="6"/>
      <c r="H5" s="4" t="s">
        <v>3</v>
      </c>
      <c r="I5" s="115"/>
      <c r="J5" s="119"/>
      <c r="K5" s="116"/>
    </row>
    <row r="6" spans="1:11" ht="11.5" customHeight="1" x14ac:dyDescent="0.2">
      <c r="D6" s="6"/>
      <c r="G6" s="7"/>
      <c r="K6" s="8" t="s">
        <v>4</v>
      </c>
    </row>
    <row r="7" spans="1:11" x14ac:dyDescent="0.2">
      <c r="A7" s="9" t="s">
        <v>5</v>
      </c>
      <c r="B7" s="10"/>
    </row>
    <row r="8" spans="1:11" x14ac:dyDescent="0.2">
      <c r="A8" s="11" t="s">
        <v>6</v>
      </c>
      <c r="B8" s="104"/>
      <c r="C8" s="118"/>
      <c r="D8" s="118"/>
      <c r="E8" s="105"/>
      <c r="G8" s="12" t="s">
        <v>7</v>
      </c>
      <c r="H8" s="104"/>
      <c r="I8" s="118"/>
      <c r="J8" s="118"/>
      <c r="K8" s="105"/>
    </row>
    <row r="9" spans="1:11" ht="10" customHeight="1" x14ac:dyDescent="0.2">
      <c r="A9" s="5"/>
    </row>
    <row r="10" spans="1:11" x14ac:dyDescent="0.2">
      <c r="A10" s="5" t="s">
        <v>8</v>
      </c>
      <c r="B10" s="104"/>
      <c r="C10" s="105"/>
      <c r="D10" s="11" t="s">
        <v>9</v>
      </c>
      <c r="E10" s="104"/>
      <c r="F10" s="105"/>
      <c r="G10" s="11" t="s">
        <v>10</v>
      </c>
      <c r="H10" s="115"/>
      <c r="I10" s="116"/>
      <c r="J10" s="11" t="s">
        <v>11</v>
      </c>
      <c r="K10" s="13"/>
    </row>
    <row r="11" spans="1:11" x14ac:dyDescent="0.2">
      <c r="A11" s="5" t="s">
        <v>12</v>
      </c>
      <c r="B11" s="104"/>
      <c r="C11" s="105"/>
    </row>
    <row r="12" spans="1:11" ht="10" customHeight="1" x14ac:dyDescent="0.2">
      <c r="A12" s="9"/>
    </row>
    <row r="13" spans="1:11" x14ac:dyDescent="0.2">
      <c r="A13" s="120" t="s">
        <v>13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2"/>
    </row>
    <row r="14" spans="1:11" x14ac:dyDescent="0.2">
      <c r="A14" s="14" t="s">
        <v>14</v>
      </c>
      <c r="B14" s="104"/>
      <c r="C14" s="105"/>
      <c r="D14" s="15" t="s">
        <v>9</v>
      </c>
      <c r="E14" s="104"/>
      <c r="F14" s="105"/>
      <c r="G14" s="15" t="s">
        <v>10</v>
      </c>
      <c r="H14" s="115"/>
      <c r="I14" s="116"/>
      <c r="J14" s="15" t="s">
        <v>11</v>
      </c>
      <c r="K14" s="13"/>
    </row>
    <row r="15" spans="1:11" x14ac:dyDescent="0.2">
      <c r="A15" s="14" t="s">
        <v>12</v>
      </c>
      <c r="B15" s="104"/>
      <c r="C15" s="105"/>
      <c r="D15" s="16"/>
      <c r="E15" s="16"/>
      <c r="F15" s="16"/>
      <c r="G15" s="16"/>
      <c r="H15" s="16"/>
      <c r="I15" s="16"/>
      <c r="J15" s="16"/>
      <c r="K15" s="17"/>
    </row>
    <row r="16" spans="1:11" ht="10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20"/>
    </row>
    <row r="17" spans="1:11" ht="10" customHeight="1" x14ac:dyDescent="0.2">
      <c r="A17" s="10"/>
      <c r="B17" s="21"/>
      <c r="C17" s="21"/>
    </row>
    <row r="18" spans="1:11" x14ac:dyDescent="0.2">
      <c r="A18" s="5" t="s">
        <v>15</v>
      </c>
      <c r="B18" s="106"/>
      <c r="C18" s="107"/>
      <c r="H18" s="4" t="s">
        <v>16</v>
      </c>
      <c r="I18" s="108" t="s">
        <v>46</v>
      </c>
      <c r="J18" s="109"/>
      <c r="K18" s="110"/>
    </row>
    <row r="19" spans="1:11" ht="10" customHeight="1" x14ac:dyDescent="0.2">
      <c r="A19" s="10"/>
    </row>
    <row r="20" spans="1:11" ht="20" thickBot="1" x14ac:dyDescent="0.25">
      <c r="A20" s="111" t="s">
        <v>17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14.5" customHeight="1" x14ac:dyDescent="0.2">
      <c r="A21" s="24" t="s">
        <v>18</v>
      </c>
      <c r="B21" s="22" t="s">
        <v>32</v>
      </c>
      <c r="C21" s="23"/>
      <c r="D21" s="113" t="s">
        <v>33</v>
      </c>
      <c r="E21" s="114"/>
      <c r="F21" s="23"/>
      <c r="G21" s="113" t="s">
        <v>34</v>
      </c>
      <c r="H21" s="114"/>
      <c r="I21" s="23"/>
      <c r="J21" s="113" t="s">
        <v>35</v>
      </c>
      <c r="K21" s="114"/>
    </row>
    <row r="22" spans="1:11" x14ac:dyDescent="0.2">
      <c r="A22" s="24" t="s">
        <v>19</v>
      </c>
      <c r="B22" s="25"/>
      <c r="C22" s="7"/>
      <c r="D22" s="102"/>
      <c r="E22" s="103"/>
      <c r="F22" s="7"/>
      <c r="G22" s="102"/>
      <c r="H22" s="103"/>
      <c r="I22" s="7"/>
      <c r="J22" s="102"/>
      <c r="K22" s="103"/>
    </row>
    <row r="23" spans="1:11" ht="16" x14ac:dyDescent="0.2">
      <c r="A23" s="26" t="s">
        <v>20</v>
      </c>
      <c r="B23" s="25" t="s">
        <v>42</v>
      </c>
      <c r="C23" s="7"/>
      <c r="D23" s="102" t="s">
        <v>42</v>
      </c>
      <c r="E23" s="103"/>
      <c r="F23" s="7"/>
      <c r="G23" s="102" t="s">
        <v>42</v>
      </c>
      <c r="H23" s="103"/>
      <c r="I23" s="7"/>
      <c r="J23" s="102" t="s">
        <v>42</v>
      </c>
      <c r="K23" s="103"/>
    </row>
    <row r="24" spans="1:11" x14ac:dyDescent="0.2">
      <c r="A24" s="27" t="s">
        <v>21</v>
      </c>
      <c r="B24" s="25"/>
      <c r="C24" s="7"/>
      <c r="D24" s="102"/>
      <c r="E24" s="103"/>
      <c r="F24" s="7"/>
      <c r="G24" s="102"/>
      <c r="H24" s="103"/>
      <c r="I24" s="7"/>
      <c r="J24" s="102"/>
      <c r="K24" s="103"/>
    </row>
    <row r="25" spans="1:11" x14ac:dyDescent="0.2">
      <c r="A25" s="28" t="s">
        <v>22</v>
      </c>
      <c r="B25" s="29"/>
      <c r="C25" s="7"/>
      <c r="D25" s="102"/>
      <c r="E25" s="103"/>
      <c r="F25" s="7"/>
      <c r="G25" s="102"/>
      <c r="H25" s="103"/>
      <c r="I25" s="7"/>
      <c r="J25" s="102"/>
      <c r="K25" s="103"/>
    </row>
    <row r="26" spans="1:11" ht="16" thickBot="1" x14ac:dyDescent="0.25">
      <c r="A26" s="91" t="s">
        <v>23</v>
      </c>
      <c r="B26" s="92"/>
      <c r="C26" s="92"/>
      <c r="D26" s="92"/>
      <c r="E26" s="92"/>
      <c r="F26" s="92"/>
      <c r="G26" s="92"/>
      <c r="H26" s="92"/>
      <c r="I26" s="92"/>
      <c r="J26" s="92"/>
      <c r="K26" s="93"/>
    </row>
    <row r="27" spans="1:11" x14ac:dyDescent="0.2">
      <c r="A27" s="24" t="s">
        <v>24</v>
      </c>
      <c r="B27" s="30" t="s">
        <v>36</v>
      </c>
      <c r="C27" s="7"/>
      <c r="D27" s="94" t="s">
        <v>36</v>
      </c>
      <c r="E27" s="95"/>
      <c r="F27" s="7"/>
      <c r="G27" s="96" t="s">
        <v>36</v>
      </c>
      <c r="H27" s="97"/>
      <c r="I27" s="7"/>
      <c r="J27" s="96" t="s">
        <v>36</v>
      </c>
      <c r="K27" s="97"/>
    </row>
    <row r="28" spans="1:11" ht="25.75" customHeight="1" x14ac:dyDescent="0.2">
      <c r="A28" s="24" t="s">
        <v>43</v>
      </c>
      <c r="B28" s="38" t="s">
        <v>45</v>
      </c>
      <c r="C28" s="7"/>
      <c r="D28" s="85" t="s">
        <v>44</v>
      </c>
      <c r="E28" s="86"/>
      <c r="F28" s="7"/>
      <c r="G28" s="87" t="s">
        <v>44</v>
      </c>
      <c r="H28" s="88"/>
      <c r="I28" s="7"/>
      <c r="J28" s="85" t="s">
        <v>44</v>
      </c>
      <c r="K28" s="86"/>
    </row>
    <row r="29" spans="1:11" ht="25.75" customHeight="1" x14ac:dyDescent="0.2">
      <c r="A29" s="24" t="s">
        <v>25</v>
      </c>
      <c r="B29" s="31"/>
      <c r="C29" s="7"/>
      <c r="D29" s="89"/>
      <c r="E29" s="90"/>
      <c r="F29" s="7"/>
      <c r="G29" s="89"/>
      <c r="H29" s="90"/>
      <c r="I29" s="7"/>
      <c r="J29" s="89"/>
      <c r="K29" s="90"/>
    </row>
    <row r="30" spans="1:11" ht="126" customHeight="1" thickBot="1" x14ac:dyDescent="0.25">
      <c r="A30" s="32" t="s">
        <v>26</v>
      </c>
      <c r="B30" s="33"/>
      <c r="C30" s="34"/>
      <c r="D30" s="98"/>
      <c r="E30" s="99"/>
      <c r="F30" s="34"/>
      <c r="G30" s="98"/>
      <c r="H30" s="99"/>
      <c r="I30" s="35"/>
      <c r="J30" s="100"/>
      <c r="K30" s="101"/>
    </row>
    <row r="31" spans="1:11" ht="10" customHeight="1" x14ac:dyDescent="0.2">
      <c r="A31" s="9"/>
    </row>
    <row r="32" spans="1:11" x14ac:dyDescent="0.2">
      <c r="A32" s="5" t="s">
        <v>27</v>
      </c>
      <c r="B32" s="13"/>
      <c r="E32" s="39" t="s">
        <v>47</v>
      </c>
    </row>
    <row r="33" spans="1:11" x14ac:dyDescent="0.2">
      <c r="A33" s="10" t="s">
        <v>28</v>
      </c>
      <c r="E33" s="40"/>
    </row>
    <row r="34" spans="1:11" x14ac:dyDescent="0.2">
      <c r="A34" s="5" t="s">
        <v>29</v>
      </c>
      <c r="B34" s="13"/>
    </row>
    <row r="35" spans="1:11" ht="30" customHeight="1" x14ac:dyDescent="0.2">
      <c r="A35" s="84" t="s">
        <v>30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x14ac:dyDescent="0.2">
      <c r="A36" s="36" t="s">
        <v>37</v>
      </c>
      <c r="B36" s="3"/>
      <c r="C36" s="3"/>
      <c r="D36" s="3"/>
      <c r="E36" s="3"/>
      <c r="F36" s="3"/>
      <c r="G36" s="3"/>
      <c r="H36" s="3"/>
    </row>
    <row r="37" spans="1:11" x14ac:dyDescent="0.2">
      <c r="A37" s="37" t="s">
        <v>38</v>
      </c>
      <c r="B37" s="3"/>
      <c r="C37" s="3"/>
      <c r="D37" s="3"/>
      <c r="E37" s="3"/>
      <c r="F37" s="3"/>
      <c r="G37" s="3"/>
      <c r="H37" s="3"/>
    </row>
    <row r="38" spans="1:11" x14ac:dyDescent="0.2">
      <c r="A38" s="37" t="s">
        <v>39</v>
      </c>
      <c r="B38" s="3"/>
      <c r="C38" s="3"/>
      <c r="D38" s="3"/>
      <c r="E38" s="3"/>
      <c r="F38" s="3"/>
      <c r="G38" s="3"/>
      <c r="H38" s="3"/>
    </row>
    <row r="39" spans="1:11" x14ac:dyDescent="0.2">
      <c r="A39" s="37" t="s">
        <v>40</v>
      </c>
      <c r="B39" s="3"/>
      <c r="C39" s="3"/>
      <c r="D39" s="3"/>
      <c r="E39" s="3"/>
      <c r="F39" s="3"/>
      <c r="G39" s="3"/>
      <c r="H39" s="3"/>
    </row>
    <row r="40" spans="1:11" x14ac:dyDescent="0.2">
      <c r="A40" s="37" t="s">
        <v>41</v>
      </c>
      <c r="B40" s="3"/>
      <c r="C40" s="3"/>
      <c r="D40" s="3"/>
      <c r="E40" s="3"/>
      <c r="F40" s="3"/>
      <c r="G40" s="3"/>
      <c r="H40" s="3"/>
    </row>
  </sheetData>
  <mergeCells count="48">
    <mergeCell ref="B14:C14"/>
    <mergeCell ref="E14:F14"/>
    <mergeCell ref="H14:I14"/>
    <mergeCell ref="B1:K1"/>
    <mergeCell ref="B3:D3"/>
    <mergeCell ref="I3:K3"/>
    <mergeCell ref="B5:E5"/>
    <mergeCell ref="I5:K5"/>
    <mergeCell ref="B8:E8"/>
    <mergeCell ref="H8:K8"/>
    <mergeCell ref="B10:C10"/>
    <mergeCell ref="E10:F10"/>
    <mergeCell ref="H10:I10"/>
    <mergeCell ref="B11:C11"/>
    <mergeCell ref="A13:K13"/>
    <mergeCell ref="B15:C15"/>
    <mergeCell ref="B18:C18"/>
    <mergeCell ref="I18:K18"/>
    <mergeCell ref="A20:K20"/>
    <mergeCell ref="D21:E21"/>
    <mergeCell ref="G21:H21"/>
    <mergeCell ref="J21:K21"/>
    <mergeCell ref="D22:E22"/>
    <mergeCell ref="G22:H22"/>
    <mergeCell ref="J22:K22"/>
    <mergeCell ref="D23:E23"/>
    <mergeCell ref="G23:H23"/>
    <mergeCell ref="J23:K23"/>
    <mergeCell ref="D24:E24"/>
    <mergeCell ref="G24:H24"/>
    <mergeCell ref="J24:K24"/>
    <mergeCell ref="D25:E25"/>
    <mergeCell ref="G25:H25"/>
    <mergeCell ref="J25:K25"/>
    <mergeCell ref="A26:K26"/>
    <mergeCell ref="D27:E27"/>
    <mergeCell ref="G27:H27"/>
    <mergeCell ref="J27:K27"/>
    <mergeCell ref="D30:E30"/>
    <mergeCell ref="G30:H30"/>
    <mergeCell ref="J30:K30"/>
    <mergeCell ref="A35:K35"/>
    <mergeCell ref="D28:E28"/>
    <mergeCell ref="G28:H28"/>
    <mergeCell ref="J28:K28"/>
    <mergeCell ref="D29:E29"/>
    <mergeCell ref="G29:H29"/>
    <mergeCell ref="J29:K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9E75-C65E-8A44-974D-0147D68E2F3B}">
  <dimension ref="A1:S1000"/>
  <sheetViews>
    <sheetView workbookViewId="0">
      <selection activeCell="F37" sqref="F37"/>
    </sheetView>
  </sheetViews>
  <sheetFormatPr baseColWidth="10" defaultColWidth="14.5" defaultRowHeight="15" customHeight="1" x14ac:dyDescent="0.2"/>
  <cols>
    <col min="1" max="1" width="10.5" style="41" customWidth="1"/>
    <col min="2" max="2" width="6.6640625" style="41" customWidth="1"/>
    <col min="3" max="3" width="14" style="41" customWidth="1"/>
    <col min="4" max="4" width="10.5" style="41" customWidth="1"/>
    <col min="5" max="5" width="6.6640625" style="41" customWidth="1"/>
    <col min="6" max="6" width="14" style="41" customWidth="1"/>
    <col min="7" max="7" width="10.5" style="41" customWidth="1"/>
    <col min="8" max="8" width="6.6640625" style="41" customWidth="1"/>
    <col min="9" max="9" width="14" style="41" customWidth="1"/>
    <col min="10" max="10" width="2.33203125" style="41" customWidth="1"/>
    <col min="11" max="11" width="13.6640625" style="41" customWidth="1"/>
    <col min="12" max="12" width="16.1640625" style="41" customWidth="1"/>
    <col min="13" max="13" width="2.33203125" style="41" customWidth="1"/>
    <col min="14" max="14" width="13.6640625" style="41" customWidth="1"/>
    <col min="15" max="15" width="16.1640625" style="41" customWidth="1"/>
    <col min="16" max="26" width="8.6640625" style="41" customWidth="1"/>
    <col min="27" max="16384" width="14.5" style="41"/>
  </cols>
  <sheetData>
    <row r="1" spans="1:19" ht="20" thickBot="1" x14ac:dyDescent="0.3">
      <c r="K1" s="123" t="s">
        <v>48</v>
      </c>
      <c r="L1" s="124"/>
      <c r="N1" s="123" t="s">
        <v>49</v>
      </c>
      <c r="O1" s="124"/>
      <c r="S1" s="42" t="s">
        <v>50</v>
      </c>
    </row>
    <row r="2" spans="1:19" ht="20" thickBot="1" x14ac:dyDescent="0.3">
      <c r="A2" s="43" t="s">
        <v>51</v>
      </c>
      <c r="B2" s="44" t="s">
        <v>52</v>
      </c>
      <c r="C2" s="44" t="s">
        <v>53</v>
      </c>
      <c r="D2" s="45" t="s">
        <v>51</v>
      </c>
      <c r="E2" s="44" t="s">
        <v>52</v>
      </c>
      <c r="F2" s="44" t="s">
        <v>53</v>
      </c>
      <c r="G2" s="45" t="s">
        <v>51</v>
      </c>
      <c r="H2" s="46" t="s">
        <v>52</v>
      </c>
      <c r="I2" s="44" t="s">
        <v>53</v>
      </c>
      <c r="J2" s="47"/>
      <c r="K2" s="48" t="s">
        <v>52</v>
      </c>
      <c r="L2" s="49" t="s">
        <v>54</v>
      </c>
      <c r="M2" s="47"/>
      <c r="N2" s="48" t="s">
        <v>52</v>
      </c>
      <c r="O2" s="49" t="s">
        <v>54</v>
      </c>
      <c r="S2" s="42" t="s">
        <v>55</v>
      </c>
    </row>
    <row r="3" spans="1:19" ht="20" thickBot="1" x14ac:dyDescent="0.3">
      <c r="A3" s="50">
        <v>0</v>
      </c>
      <c r="B3" s="51"/>
      <c r="C3" s="52"/>
      <c r="D3" s="53"/>
      <c r="E3" s="54"/>
      <c r="F3" s="55"/>
      <c r="G3" s="56"/>
      <c r="H3" s="57"/>
      <c r="I3" s="58"/>
      <c r="J3" s="59"/>
      <c r="K3" s="47"/>
      <c r="L3" s="47"/>
      <c r="M3" s="59"/>
      <c r="N3" s="47"/>
      <c r="O3" s="47"/>
      <c r="S3" s="42" t="s">
        <v>56</v>
      </c>
    </row>
    <row r="4" spans="1:19" x14ac:dyDescent="0.2">
      <c r="A4" s="50">
        <v>1</v>
      </c>
      <c r="B4" s="51"/>
      <c r="C4" s="52"/>
      <c r="D4" s="53">
        <v>34</v>
      </c>
      <c r="E4" s="54"/>
      <c r="F4" s="55"/>
      <c r="G4" s="56">
        <v>67</v>
      </c>
      <c r="H4" s="57"/>
      <c r="I4" s="58"/>
      <c r="J4" s="59"/>
      <c r="K4" s="60" t="s">
        <v>50</v>
      </c>
      <c r="L4" s="60">
        <f>COUNTIF(B3:B36,"XS")+COUNTIF(E3:E36,"XS")+COUNTIF(H3:H36,"XS")</f>
        <v>0</v>
      </c>
      <c r="M4" s="59"/>
      <c r="N4" s="60" t="s">
        <v>50</v>
      </c>
      <c r="O4" s="60"/>
      <c r="S4" s="42" t="s">
        <v>57</v>
      </c>
    </row>
    <row r="5" spans="1:19" x14ac:dyDescent="0.2">
      <c r="A5" s="61">
        <v>2</v>
      </c>
      <c r="B5" s="62"/>
      <c r="C5" s="63"/>
      <c r="D5" s="64">
        <v>35</v>
      </c>
      <c r="E5" s="65"/>
      <c r="F5" s="66"/>
      <c r="G5" s="67">
        <v>68</v>
      </c>
      <c r="H5" s="68"/>
      <c r="I5" s="69"/>
      <c r="J5" s="59"/>
      <c r="K5" s="60" t="s">
        <v>55</v>
      </c>
      <c r="L5" s="60">
        <f>COUNTIF(B3:B36,"S")+COUNTIF(E3:E36,"S")+COUNTIF(H3:H36,"S")</f>
        <v>0</v>
      </c>
      <c r="M5" s="59"/>
      <c r="N5" s="60" t="s">
        <v>55</v>
      </c>
      <c r="O5" s="60"/>
      <c r="S5" s="42" t="s">
        <v>58</v>
      </c>
    </row>
    <row r="6" spans="1:19" x14ac:dyDescent="0.2">
      <c r="A6" s="61">
        <v>3</v>
      </c>
      <c r="B6" s="62"/>
      <c r="C6" s="63"/>
      <c r="D6" s="64">
        <v>36</v>
      </c>
      <c r="E6" s="65"/>
      <c r="F6" s="66"/>
      <c r="G6" s="67">
        <v>69</v>
      </c>
      <c r="H6" s="68"/>
      <c r="I6" s="69"/>
      <c r="J6" s="59"/>
      <c r="K6" s="60" t="s">
        <v>56</v>
      </c>
      <c r="L6" s="60">
        <f>COUNTIF(B3:B36,"M")+COUNTIF(E3:E36,"M")+COUNTIF(H3:H36,"M")</f>
        <v>0</v>
      </c>
      <c r="M6" s="59"/>
      <c r="N6" s="60" t="s">
        <v>56</v>
      </c>
      <c r="O6" s="60"/>
      <c r="S6" s="42" t="s">
        <v>59</v>
      </c>
    </row>
    <row r="7" spans="1:19" x14ac:dyDescent="0.2">
      <c r="A7" s="61">
        <v>4</v>
      </c>
      <c r="B7" s="62"/>
      <c r="C7" s="63"/>
      <c r="D7" s="64">
        <v>37</v>
      </c>
      <c r="E7" s="65"/>
      <c r="F7" s="66"/>
      <c r="G7" s="67">
        <v>70</v>
      </c>
      <c r="H7" s="68"/>
      <c r="I7" s="69"/>
      <c r="J7" s="59"/>
      <c r="K7" s="60" t="s">
        <v>57</v>
      </c>
      <c r="L7" s="60">
        <f>COUNTIF(B3:B36,"L")+COUNTIF(E3:E36,"L")+COUNTIF(H3:H36,"L")</f>
        <v>0</v>
      </c>
      <c r="M7" s="59"/>
      <c r="N7" s="60" t="s">
        <v>57</v>
      </c>
      <c r="O7" s="60"/>
      <c r="S7" s="42" t="s">
        <v>60</v>
      </c>
    </row>
    <row r="8" spans="1:19" x14ac:dyDescent="0.2">
      <c r="A8" s="61">
        <v>5</v>
      </c>
      <c r="B8" s="62"/>
      <c r="C8" s="63"/>
      <c r="D8" s="64">
        <v>38</v>
      </c>
      <c r="E8" s="65"/>
      <c r="F8" s="66"/>
      <c r="G8" s="67">
        <v>71</v>
      </c>
      <c r="H8" s="68"/>
      <c r="I8" s="69"/>
      <c r="J8" s="59"/>
      <c r="K8" s="60" t="s">
        <v>58</v>
      </c>
      <c r="L8" s="60">
        <f>COUNTIF(B3:B36,"XL")+COUNTIF(E3:E36,"XL")+COUNTIF(H3:H36,"XL")</f>
        <v>0</v>
      </c>
      <c r="M8" s="59"/>
      <c r="N8" s="60" t="s">
        <v>58</v>
      </c>
      <c r="O8" s="60"/>
      <c r="S8" s="42" t="s">
        <v>61</v>
      </c>
    </row>
    <row r="9" spans="1:19" x14ac:dyDescent="0.2">
      <c r="A9" s="61">
        <v>6</v>
      </c>
      <c r="B9" s="62"/>
      <c r="C9" s="63"/>
      <c r="D9" s="64">
        <v>39</v>
      </c>
      <c r="E9" s="65"/>
      <c r="F9" s="66"/>
      <c r="G9" s="67">
        <v>72</v>
      </c>
      <c r="H9" s="68"/>
      <c r="I9" s="69"/>
      <c r="J9" s="59"/>
      <c r="K9" s="60" t="s">
        <v>59</v>
      </c>
      <c r="L9" s="60">
        <f>COUNTIF(B3:B36,"XXL")+COUNTIF(E3:E36,"XXL")+COUNTIF(H3:H36,"XXL")</f>
        <v>0</v>
      </c>
      <c r="M9" s="59"/>
      <c r="N9" s="60" t="s">
        <v>59</v>
      </c>
      <c r="O9" s="60"/>
      <c r="S9" s="42" t="s">
        <v>62</v>
      </c>
    </row>
    <row r="10" spans="1:19" x14ac:dyDescent="0.2">
      <c r="A10" s="61">
        <v>7</v>
      </c>
      <c r="B10" s="62"/>
      <c r="C10" s="63"/>
      <c r="D10" s="64">
        <v>40</v>
      </c>
      <c r="E10" s="65"/>
      <c r="F10" s="66"/>
      <c r="G10" s="67">
        <v>73</v>
      </c>
      <c r="H10" s="68"/>
      <c r="I10" s="69"/>
      <c r="J10" s="59"/>
      <c r="K10" s="60" t="s">
        <v>60</v>
      </c>
      <c r="L10" s="60">
        <f>COUNTIF(B3:B36,"XXXL")+COUNTIF(E3:E36,"XXXL")+COUNTIF(H3:H36,"XXXL")</f>
        <v>0</v>
      </c>
      <c r="M10" s="59"/>
      <c r="N10" s="60" t="s">
        <v>60</v>
      </c>
      <c r="O10" s="60"/>
      <c r="S10" s="42" t="s">
        <v>63</v>
      </c>
    </row>
    <row r="11" spans="1:19" x14ac:dyDescent="0.2">
      <c r="A11" s="61">
        <v>8</v>
      </c>
      <c r="B11" s="62"/>
      <c r="C11" s="63"/>
      <c r="D11" s="64">
        <v>41</v>
      </c>
      <c r="E11" s="65"/>
      <c r="F11" s="66"/>
      <c r="G11" s="67">
        <v>74</v>
      </c>
      <c r="H11" s="68"/>
      <c r="I11" s="69"/>
      <c r="J11" s="59"/>
      <c r="K11" s="60" t="s">
        <v>61</v>
      </c>
      <c r="L11" s="60">
        <f>COUNTIF(B3:B36,"XXXXL")+COUNTIF(E3:E36,"XXXXL")+COUNTIF(H3:H36,"XXXXL")</f>
        <v>0</v>
      </c>
      <c r="M11" s="59"/>
      <c r="N11" s="60" t="s">
        <v>61</v>
      </c>
      <c r="O11" s="60"/>
      <c r="S11" s="42" t="s">
        <v>64</v>
      </c>
    </row>
    <row r="12" spans="1:19" x14ac:dyDescent="0.2">
      <c r="A12" s="61">
        <v>9</v>
      </c>
      <c r="B12" s="62"/>
      <c r="C12" s="63"/>
      <c r="D12" s="64">
        <v>42</v>
      </c>
      <c r="E12" s="65"/>
      <c r="F12" s="66"/>
      <c r="G12" s="67">
        <v>75</v>
      </c>
      <c r="H12" s="68"/>
      <c r="I12" s="69"/>
      <c r="J12" s="59"/>
      <c r="K12" s="70" t="s">
        <v>65</v>
      </c>
      <c r="L12" s="70">
        <f>SUM(L4:L11)</f>
        <v>0</v>
      </c>
      <c r="M12" s="71"/>
      <c r="N12" s="70" t="s">
        <v>65</v>
      </c>
      <c r="O12" s="70">
        <f>SUM(O4:O11)</f>
        <v>0</v>
      </c>
      <c r="S12" s="42" t="s">
        <v>66</v>
      </c>
    </row>
    <row r="13" spans="1:19" x14ac:dyDescent="0.2">
      <c r="A13" s="61">
        <v>10</v>
      </c>
      <c r="B13" s="62"/>
      <c r="C13" s="63"/>
      <c r="D13" s="64">
        <v>43</v>
      </c>
      <c r="E13" s="65"/>
      <c r="F13" s="66"/>
      <c r="G13" s="67">
        <v>76</v>
      </c>
      <c r="H13" s="68"/>
      <c r="I13" s="69"/>
      <c r="J13" s="59"/>
      <c r="K13" s="60"/>
      <c r="L13" s="60"/>
      <c r="M13" s="59"/>
      <c r="N13" s="60"/>
      <c r="O13" s="60"/>
      <c r="S13" s="42" t="s">
        <v>67</v>
      </c>
    </row>
    <row r="14" spans="1:19" x14ac:dyDescent="0.2">
      <c r="A14" s="61">
        <v>11</v>
      </c>
      <c r="B14" s="62"/>
      <c r="C14" s="63"/>
      <c r="D14" s="64">
        <v>44</v>
      </c>
      <c r="E14" s="65"/>
      <c r="F14" s="66"/>
      <c r="G14" s="67">
        <v>77</v>
      </c>
      <c r="H14" s="68"/>
      <c r="I14" s="69"/>
      <c r="J14" s="59"/>
      <c r="K14" s="60" t="s">
        <v>62</v>
      </c>
      <c r="L14" s="60">
        <f>COUNTIF(B3:B36,"YS")+COUNTIF(E3:E36,"YS")+COUNTIF(H3:H36,"YS")</f>
        <v>0</v>
      </c>
      <c r="M14" s="59"/>
      <c r="N14" s="60" t="s">
        <v>62</v>
      </c>
      <c r="O14" s="60"/>
      <c r="S14" s="42" t="s">
        <v>68</v>
      </c>
    </row>
    <row r="15" spans="1:19" x14ac:dyDescent="0.2">
      <c r="A15" s="61">
        <v>12</v>
      </c>
      <c r="B15" s="62"/>
      <c r="C15" s="63"/>
      <c r="D15" s="64">
        <v>45</v>
      </c>
      <c r="E15" s="65"/>
      <c r="F15" s="66"/>
      <c r="G15" s="67">
        <v>78</v>
      </c>
      <c r="H15" s="68"/>
      <c r="I15" s="69"/>
      <c r="J15" s="59"/>
      <c r="K15" s="60" t="s">
        <v>63</v>
      </c>
      <c r="L15" s="60">
        <f>COUNTIF(B3:B36,"YM")+COUNTIF(E3:E36,"YM")+COUNTIF(H3:H36,"YM")</f>
        <v>0</v>
      </c>
      <c r="M15" s="59"/>
      <c r="N15" s="60" t="s">
        <v>63</v>
      </c>
      <c r="O15" s="60"/>
      <c r="S15" s="42" t="s">
        <v>69</v>
      </c>
    </row>
    <row r="16" spans="1:19" x14ac:dyDescent="0.2">
      <c r="A16" s="61">
        <v>13</v>
      </c>
      <c r="B16" s="62"/>
      <c r="C16" s="63"/>
      <c r="D16" s="64">
        <v>46</v>
      </c>
      <c r="E16" s="65"/>
      <c r="F16" s="66"/>
      <c r="G16" s="67">
        <v>79</v>
      </c>
      <c r="H16" s="68"/>
      <c r="I16" s="69"/>
      <c r="J16" s="59"/>
      <c r="K16" s="60" t="s">
        <v>64</v>
      </c>
      <c r="L16" s="60">
        <f>COUNTIF(B3:B36,"YL")+COUNTIF(E3:E36,"YL")+COUNTIF(H3:H36,"YL")</f>
        <v>0</v>
      </c>
      <c r="M16" s="59"/>
      <c r="N16" s="60" t="s">
        <v>64</v>
      </c>
      <c r="O16" s="60"/>
      <c r="S16" s="42" t="s">
        <v>70</v>
      </c>
    </row>
    <row r="17" spans="1:19" x14ac:dyDescent="0.2">
      <c r="A17" s="61">
        <v>14</v>
      </c>
      <c r="B17" s="62"/>
      <c r="C17" s="63"/>
      <c r="D17" s="64">
        <v>47</v>
      </c>
      <c r="E17" s="65"/>
      <c r="F17" s="66"/>
      <c r="G17" s="67">
        <v>80</v>
      </c>
      <c r="H17" s="68"/>
      <c r="I17" s="69"/>
      <c r="J17" s="59"/>
      <c r="K17" s="60" t="s">
        <v>66</v>
      </c>
      <c r="L17" s="60">
        <f>COUNTIF(B3:B36,"YXL")+COUNTIF(E3:E36,"YXL")+COUNTIF(H3:H36,"YXL")</f>
        <v>0</v>
      </c>
      <c r="M17" s="59"/>
      <c r="N17" s="60" t="s">
        <v>66</v>
      </c>
      <c r="O17" s="60"/>
      <c r="S17" s="42" t="s">
        <v>71</v>
      </c>
    </row>
    <row r="18" spans="1:19" x14ac:dyDescent="0.2">
      <c r="A18" s="61">
        <v>15</v>
      </c>
      <c r="B18" s="62"/>
      <c r="C18" s="63"/>
      <c r="D18" s="64">
        <v>48</v>
      </c>
      <c r="E18" s="65"/>
      <c r="F18" s="66"/>
      <c r="G18" s="67">
        <v>81</v>
      </c>
      <c r="H18" s="68"/>
      <c r="I18" s="69"/>
      <c r="J18" s="59"/>
      <c r="K18" s="70" t="s">
        <v>65</v>
      </c>
      <c r="L18" s="70">
        <f>SUM(L14:L17)</f>
        <v>0</v>
      </c>
      <c r="M18" s="71"/>
      <c r="N18" s="70" t="s">
        <v>65</v>
      </c>
      <c r="O18" s="70">
        <f>SUM(O14:O17)</f>
        <v>0</v>
      </c>
    </row>
    <row r="19" spans="1:19" x14ac:dyDescent="0.2">
      <c r="A19" s="61">
        <v>16</v>
      </c>
      <c r="B19" s="62"/>
      <c r="C19" s="63"/>
      <c r="D19" s="64">
        <v>49</v>
      </c>
      <c r="E19" s="65"/>
      <c r="F19" s="66"/>
      <c r="G19" s="67">
        <v>82</v>
      </c>
      <c r="H19" s="68"/>
      <c r="I19" s="69"/>
      <c r="J19" s="59"/>
      <c r="K19" s="60"/>
      <c r="L19" s="60"/>
      <c r="M19" s="59"/>
      <c r="N19" s="60"/>
      <c r="O19" s="60"/>
    </row>
    <row r="20" spans="1:19" x14ac:dyDescent="0.2">
      <c r="A20" s="61">
        <v>17</v>
      </c>
      <c r="B20" s="62"/>
      <c r="C20" s="63"/>
      <c r="D20" s="64">
        <v>50</v>
      </c>
      <c r="E20" s="65"/>
      <c r="F20" s="66"/>
      <c r="G20" s="67">
        <v>83</v>
      </c>
      <c r="H20" s="68"/>
      <c r="I20" s="69"/>
      <c r="J20" s="59"/>
      <c r="K20" s="60" t="s">
        <v>67</v>
      </c>
      <c r="L20" s="60">
        <f>COUNTIF(B3:B36,"ST")+COUNTIF(E3:E36,"ST")+COUNTIF(H3:H36,"ST")</f>
        <v>0</v>
      </c>
      <c r="M20" s="59"/>
      <c r="N20" s="60" t="s">
        <v>67</v>
      </c>
      <c r="O20" s="60"/>
    </row>
    <row r="21" spans="1:19" ht="15.75" customHeight="1" x14ac:dyDescent="0.2">
      <c r="A21" s="61">
        <v>18</v>
      </c>
      <c r="B21" s="62"/>
      <c r="C21" s="63"/>
      <c r="D21" s="64">
        <v>51</v>
      </c>
      <c r="E21" s="65"/>
      <c r="F21" s="66"/>
      <c r="G21" s="67">
        <v>84</v>
      </c>
      <c r="H21" s="68"/>
      <c r="I21" s="69"/>
      <c r="J21" s="59"/>
      <c r="K21" s="60" t="s">
        <v>68</v>
      </c>
      <c r="L21" s="60">
        <f>COUNTIF(B3:B36,"MT")+COUNTIF(E3:E36,"MT")+COUNTIF(H3:H36,"MT")</f>
        <v>0</v>
      </c>
      <c r="M21" s="59"/>
      <c r="N21" s="60" t="s">
        <v>68</v>
      </c>
      <c r="O21" s="60"/>
    </row>
    <row r="22" spans="1:19" ht="15.75" customHeight="1" x14ac:dyDescent="0.2">
      <c r="A22" s="61">
        <v>19</v>
      </c>
      <c r="B22" s="62"/>
      <c r="C22" s="63"/>
      <c r="D22" s="64">
        <v>52</v>
      </c>
      <c r="E22" s="65"/>
      <c r="F22" s="66"/>
      <c r="G22" s="67">
        <v>85</v>
      </c>
      <c r="H22" s="68"/>
      <c r="I22" s="69"/>
      <c r="J22" s="59"/>
      <c r="K22" s="60" t="s">
        <v>69</v>
      </c>
      <c r="L22" s="60">
        <f>COUNTIF(B3:B36,"LT")+COUNTIF(E3:E36,"LT")+COUNTIF(H3:H36,"LT")</f>
        <v>0</v>
      </c>
      <c r="M22" s="59"/>
      <c r="N22" s="60" t="s">
        <v>69</v>
      </c>
      <c r="O22" s="60"/>
    </row>
    <row r="23" spans="1:19" ht="15.75" customHeight="1" x14ac:dyDescent="0.2">
      <c r="A23" s="61">
        <v>20</v>
      </c>
      <c r="B23" s="62"/>
      <c r="C23" s="63"/>
      <c r="D23" s="64">
        <v>53</v>
      </c>
      <c r="E23" s="65"/>
      <c r="F23" s="66"/>
      <c r="G23" s="67">
        <v>86</v>
      </c>
      <c r="H23" s="68"/>
      <c r="I23" s="69"/>
      <c r="J23" s="59"/>
      <c r="K23" s="60" t="s">
        <v>70</v>
      </c>
      <c r="L23" s="60">
        <f>COUNTIF(B3:B36,"XLT")+COUNTIF(E3:E36,"XLT")+COUNTIF(H3:H36,"XLT")</f>
        <v>0</v>
      </c>
      <c r="M23" s="59"/>
      <c r="N23" s="60" t="s">
        <v>70</v>
      </c>
      <c r="O23" s="60"/>
    </row>
    <row r="24" spans="1:19" ht="15.75" customHeight="1" x14ac:dyDescent="0.2">
      <c r="A24" s="61">
        <v>21</v>
      </c>
      <c r="B24" s="62"/>
      <c r="C24" s="63"/>
      <c r="D24" s="64">
        <v>54</v>
      </c>
      <c r="E24" s="65"/>
      <c r="F24" s="66"/>
      <c r="G24" s="67">
        <v>87</v>
      </c>
      <c r="H24" s="68"/>
      <c r="I24" s="69"/>
      <c r="J24" s="59"/>
      <c r="K24" s="60" t="s">
        <v>71</v>
      </c>
      <c r="L24" s="60">
        <f>COUNTIF(B3:B36,"XXLT")+COUNTIF(E3:E36,"XXLT")+COUNTIF(H3:H36,"XXLT")</f>
        <v>0</v>
      </c>
      <c r="M24" s="59"/>
      <c r="N24" s="60" t="s">
        <v>71</v>
      </c>
      <c r="O24" s="60"/>
    </row>
    <row r="25" spans="1:19" ht="15.75" customHeight="1" x14ac:dyDescent="0.2">
      <c r="A25" s="61">
        <v>22</v>
      </c>
      <c r="B25" s="62"/>
      <c r="C25" s="63"/>
      <c r="D25" s="64">
        <v>55</v>
      </c>
      <c r="E25" s="65"/>
      <c r="F25" s="66"/>
      <c r="G25" s="67">
        <v>88</v>
      </c>
      <c r="H25" s="68"/>
      <c r="I25" s="69"/>
      <c r="J25" s="59"/>
      <c r="K25" s="70" t="s">
        <v>65</v>
      </c>
      <c r="L25" s="70">
        <f>SUM(L20:L24)</f>
        <v>0</v>
      </c>
      <c r="M25" s="71"/>
      <c r="N25" s="70" t="s">
        <v>65</v>
      </c>
      <c r="O25" s="70">
        <f>SUM(O20:O24)</f>
        <v>0</v>
      </c>
    </row>
    <row r="26" spans="1:19" ht="15.75" customHeight="1" x14ac:dyDescent="0.2">
      <c r="A26" s="61">
        <v>23</v>
      </c>
      <c r="B26" s="62"/>
      <c r="C26" s="63"/>
      <c r="D26" s="64">
        <v>56</v>
      </c>
      <c r="E26" s="65"/>
      <c r="F26" s="66"/>
      <c r="G26" s="67">
        <v>89</v>
      </c>
      <c r="H26" s="68"/>
      <c r="I26" s="69"/>
      <c r="J26" s="59"/>
      <c r="K26" s="60"/>
      <c r="L26" s="60"/>
      <c r="M26" s="59"/>
      <c r="N26" s="60"/>
      <c r="O26" s="60"/>
    </row>
    <row r="27" spans="1:19" ht="15.75" customHeight="1" x14ac:dyDescent="0.2">
      <c r="A27" s="61">
        <v>24</v>
      </c>
      <c r="B27" s="62"/>
      <c r="C27" s="63"/>
      <c r="D27" s="64">
        <v>57</v>
      </c>
      <c r="E27" s="65"/>
      <c r="F27" s="66"/>
      <c r="G27" s="67">
        <v>90</v>
      </c>
      <c r="H27" s="68"/>
      <c r="I27" s="69"/>
      <c r="J27" s="59"/>
      <c r="K27" s="70" t="s">
        <v>65</v>
      </c>
      <c r="L27" s="70">
        <f>L12+L18+L25</f>
        <v>0</v>
      </c>
      <c r="M27" s="71"/>
      <c r="N27" s="70" t="s">
        <v>65</v>
      </c>
      <c r="O27" s="70">
        <f>O12+O18+O25</f>
        <v>0</v>
      </c>
    </row>
    <row r="28" spans="1:19" ht="15.75" customHeight="1" x14ac:dyDescent="0.2">
      <c r="A28" s="61">
        <v>25</v>
      </c>
      <c r="B28" s="62"/>
      <c r="C28" s="63"/>
      <c r="D28" s="64">
        <v>58</v>
      </c>
      <c r="E28" s="65"/>
      <c r="F28" s="66"/>
      <c r="G28" s="67">
        <v>91</v>
      </c>
      <c r="H28" s="68"/>
      <c r="I28" s="69"/>
      <c r="J28" s="59"/>
      <c r="K28" s="72"/>
      <c r="L28" s="73"/>
      <c r="M28" s="59"/>
      <c r="N28" s="72"/>
      <c r="O28" s="73"/>
    </row>
    <row r="29" spans="1:19" ht="15.75" customHeight="1" x14ac:dyDescent="0.2">
      <c r="A29" s="61">
        <v>26</v>
      </c>
      <c r="B29" s="62"/>
      <c r="C29" s="63"/>
      <c r="D29" s="64">
        <v>59</v>
      </c>
      <c r="E29" s="65"/>
      <c r="F29" s="66"/>
      <c r="G29" s="67">
        <v>92</v>
      </c>
      <c r="H29" s="68"/>
      <c r="I29" s="69"/>
      <c r="J29" s="59"/>
      <c r="K29" s="125"/>
      <c r="L29" s="126"/>
      <c r="M29" s="59"/>
      <c r="N29" s="125"/>
      <c r="O29" s="126"/>
    </row>
    <row r="30" spans="1:19" ht="15.75" customHeight="1" x14ac:dyDescent="0.2">
      <c r="A30" s="61">
        <v>27</v>
      </c>
      <c r="B30" s="62"/>
      <c r="C30" s="63"/>
      <c r="D30" s="64">
        <v>60</v>
      </c>
      <c r="E30" s="65"/>
      <c r="F30" s="66"/>
      <c r="G30" s="67">
        <v>93</v>
      </c>
      <c r="H30" s="68"/>
      <c r="I30" s="69"/>
      <c r="J30" s="59"/>
      <c r="K30" s="125"/>
      <c r="L30" s="126"/>
      <c r="M30" s="59"/>
      <c r="N30" s="125"/>
      <c r="O30" s="126"/>
    </row>
    <row r="31" spans="1:19" ht="15.75" customHeight="1" x14ac:dyDescent="0.2">
      <c r="A31" s="61">
        <v>28</v>
      </c>
      <c r="B31" s="62"/>
      <c r="C31" s="63"/>
      <c r="D31" s="64">
        <v>61</v>
      </c>
      <c r="E31" s="65"/>
      <c r="F31" s="66"/>
      <c r="G31" s="67">
        <v>94</v>
      </c>
      <c r="H31" s="68"/>
      <c r="I31" s="69"/>
      <c r="J31" s="59"/>
      <c r="K31" s="72"/>
      <c r="L31" s="73"/>
      <c r="M31" s="59"/>
      <c r="N31" s="72"/>
      <c r="O31" s="73"/>
    </row>
    <row r="32" spans="1:19" ht="15.75" customHeight="1" x14ac:dyDescent="0.2">
      <c r="A32" s="61">
        <v>29</v>
      </c>
      <c r="B32" s="62"/>
      <c r="C32" s="63"/>
      <c r="D32" s="64">
        <v>62</v>
      </c>
      <c r="E32" s="65"/>
      <c r="F32" s="66"/>
      <c r="G32" s="67">
        <v>95</v>
      </c>
      <c r="H32" s="68"/>
      <c r="I32" s="69"/>
      <c r="J32" s="59"/>
      <c r="K32" s="72"/>
      <c r="L32" s="73"/>
      <c r="M32" s="59"/>
      <c r="N32" s="72"/>
      <c r="O32" s="73"/>
    </row>
    <row r="33" spans="1:15" ht="15.75" customHeight="1" x14ac:dyDescent="0.2">
      <c r="A33" s="61">
        <v>30</v>
      </c>
      <c r="B33" s="62"/>
      <c r="C33" s="63"/>
      <c r="D33" s="64">
        <v>63</v>
      </c>
      <c r="E33" s="65"/>
      <c r="F33" s="66"/>
      <c r="G33" s="67">
        <v>96</v>
      </c>
      <c r="H33" s="68"/>
      <c r="I33" s="69"/>
      <c r="J33" s="59"/>
      <c r="K33" s="72"/>
      <c r="L33" s="73"/>
      <c r="M33" s="59"/>
      <c r="N33" s="72"/>
      <c r="O33" s="73"/>
    </row>
    <row r="34" spans="1:15" ht="15.75" customHeight="1" x14ac:dyDescent="0.2">
      <c r="A34" s="61">
        <v>31</v>
      </c>
      <c r="B34" s="62"/>
      <c r="C34" s="63"/>
      <c r="D34" s="64">
        <v>64</v>
      </c>
      <c r="E34" s="65"/>
      <c r="F34" s="66"/>
      <c r="G34" s="67">
        <v>97</v>
      </c>
      <c r="H34" s="68"/>
      <c r="I34" s="69"/>
      <c r="J34" s="59"/>
      <c r="K34" s="72"/>
      <c r="L34" s="73"/>
      <c r="M34" s="59"/>
      <c r="N34" s="72"/>
      <c r="O34" s="73"/>
    </row>
    <row r="35" spans="1:15" ht="15.75" customHeight="1" x14ac:dyDescent="0.2">
      <c r="A35" s="61">
        <v>32</v>
      </c>
      <c r="B35" s="62"/>
      <c r="C35" s="63"/>
      <c r="D35" s="64">
        <v>65</v>
      </c>
      <c r="E35" s="65"/>
      <c r="F35" s="66"/>
      <c r="G35" s="67">
        <v>98</v>
      </c>
      <c r="H35" s="68"/>
      <c r="I35" s="69"/>
      <c r="J35" s="59"/>
      <c r="K35" s="72"/>
      <c r="L35" s="73"/>
      <c r="M35" s="59"/>
      <c r="N35" s="72"/>
      <c r="O35" s="73"/>
    </row>
    <row r="36" spans="1:15" ht="15.75" customHeight="1" thickBot="1" x14ac:dyDescent="0.25">
      <c r="A36" s="74">
        <v>33</v>
      </c>
      <c r="B36" s="75"/>
      <c r="C36" s="76"/>
      <c r="D36" s="77">
        <v>66</v>
      </c>
      <c r="E36" s="78"/>
      <c r="F36" s="79"/>
      <c r="G36" s="80">
        <v>99</v>
      </c>
      <c r="H36" s="81"/>
      <c r="I36" s="82"/>
      <c r="J36" s="59"/>
      <c r="K36" s="72"/>
      <c r="L36" s="73"/>
      <c r="M36" s="59"/>
      <c r="N36" s="72"/>
      <c r="O36" s="73"/>
    </row>
    <row r="37" spans="1:15" ht="15.75" customHeight="1" x14ac:dyDescent="0.2">
      <c r="A37" s="83"/>
      <c r="C37" s="83"/>
    </row>
    <row r="38" spans="1:15" ht="15.75" customHeight="1" x14ac:dyDescent="0.2">
      <c r="A38" s="83"/>
      <c r="C38" s="83"/>
    </row>
    <row r="39" spans="1:15" ht="15.75" customHeight="1" x14ac:dyDescent="0.2">
      <c r="A39" s="83"/>
      <c r="C39" s="83"/>
    </row>
    <row r="40" spans="1:15" ht="15.75" customHeight="1" x14ac:dyDescent="0.2">
      <c r="A40" s="83"/>
      <c r="C40" s="83"/>
    </row>
    <row r="41" spans="1:15" ht="15.75" customHeight="1" x14ac:dyDescent="0.2">
      <c r="A41" s="83"/>
      <c r="C41" s="83"/>
    </row>
    <row r="42" spans="1:15" ht="15.75" customHeight="1" x14ac:dyDescent="0.2">
      <c r="A42" s="83"/>
      <c r="C42" s="83"/>
    </row>
    <row r="43" spans="1:15" ht="15.75" customHeight="1" x14ac:dyDescent="0.2">
      <c r="A43" s="83"/>
      <c r="C43" s="83"/>
    </row>
    <row r="44" spans="1:15" ht="15.75" customHeight="1" x14ac:dyDescent="0.2">
      <c r="A44" s="83"/>
      <c r="C44" s="83"/>
    </row>
    <row r="45" spans="1:15" ht="15.75" customHeight="1" x14ac:dyDescent="0.2">
      <c r="A45" s="83"/>
      <c r="C45" s="83"/>
    </row>
    <row r="46" spans="1:15" ht="15.75" customHeight="1" x14ac:dyDescent="0.2">
      <c r="A46" s="83"/>
      <c r="C46" s="83"/>
    </row>
    <row r="47" spans="1:15" ht="15.75" customHeight="1" x14ac:dyDescent="0.2">
      <c r="A47" s="83"/>
      <c r="C47" s="83"/>
    </row>
    <row r="48" spans="1:15" ht="15.75" customHeight="1" x14ac:dyDescent="0.2">
      <c r="A48" s="83"/>
      <c r="C48" s="83"/>
    </row>
    <row r="49" spans="1:3" ht="15.75" customHeight="1" x14ac:dyDescent="0.2">
      <c r="A49" s="83"/>
      <c r="C49" s="83"/>
    </row>
    <row r="50" spans="1:3" ht="15.75" customHeight="1" x14ac:dyDescent="0.2"/>
    <row r="51" spans="1:3" ht="15.75" customHeight="1" x14ac:dyDescent="0.2"/>
    <row r="52" spans="1:3" ht="15.75" customHeight="1" x14ac:dyDescent="0.2"/>
    <row r="53" spans="1:3" ht="15.75" customHeight="1" x14ac:dyDescent="0.2"/>
    <row r="54" spans="1:3" ht="15.75" customHeight="1" x14ac:dyDescent="0.2"/>
    <row r="55" spans="1:3" ht="15.75" customHeight="1" x14ac:dyDescent="0.2"/>
    <row r="56" spans="1:3" ht="15.75" customHeight="1" x14ac:dyDescent="0.2"/>
    <row r="57" spans="1:3" ht="15.75" customHeight="1" x14ac:dyDescent="0.2"/>
    <row r="58" spans="1:3" ht="15.75" customHeight="1" x14ac:dyDescent="0.2"/>
    <row r="59" spans="1:3" ht="15.75" customHeight="1" x14ac:dyDescent="0.2"/>
    <row r="60" spans="1:3" ht="15.75" customHeight="1" x14ac:dyDescent="0.2"/>
    <row r="61" spans="1:3" ht="15.75" customHeight="1" x14ac:dyDescent="0.2"/>
    <row r="62" spans="1:3" ht="15.75" customHeight="1" x14ac:dyDescent="0.2"/>
    <row r="63" spans="1:3" ht="15.75" customHeight="1" x14ac:dyDescent="0.2"/>
    <row r="64" spans="1: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K1:L1"/>
    <mergeCell ref="N1:O1"/>
    <mergeCell ref="K29:L29"/>
    <mergeCell ref="N29:O29"/>
    <mergeCell ref="K30:L30"/>
    <mergeCell ref="N30:O30"/>
  </mergeCells>
  <dataValidations count="1">
    <dataValidation type="list" allowBlank="1" showInputMessage="1" showErrorMessage="1" prompt="Incorrect size - Please enter a valid size as shown in the totals columns." sqref="B3:B36 H4:H36 E4:E36" xr:uid="{D69755EA-4C8D-CF43-8211-DAD7765B7FC1}">
      <formula1>$S$1:$S$17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Swore</dc:creator>
  <cp:lastModifiedBy>Lukas Eswein-Peterson</cp:lastModifiedBy>
  <dcterms:created xsi:type="dcterms:W3CDTF">2025-03-10T18:07:49Z</dcterms:created>
  <dcterms:modified xsi:type="dcterms:W3CDTF">2025-04-04T14:44:10Z</dcterms:modified>
</cp:coreProperties>
</file>